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Breitensport\Breitensport LBA\Ehrenamt\Club Support Homepage\3_Finanzen\"/>
    </mc:Choice>
  </mc:AlternateContent>
  <bookViews>
    <workbookView xWindow="0" yWindow="0" windowWidth="23040" windowHeight="9192"/>
  </bookViews>
  <sheets>
    <sheet name="Budget Verein" sheetId="3" r:id="rId1"/>
  </sheets>
  <definedNames>
    <definedName name="_xlnm.Print_Titles" localSheetId="0">'Budget Verein'!$6:$7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0" i="3" l="1"/>
  <c r="D157" i="3"/>
  <c r="D153" i="3"/>
  <c r="D148" i="3"/>
  <c r="D135" i="3"/>
  <c r="D131" i="3"/>
  <c r="D125" i="3"/>
  <c r="D119" i="3"/>
  <c r="D110" i="3"/>
  <c r="D104" i="3"/>
  <c r="D99" i="3"/>
  <c r="D143" i="3" s="1"/>
  <c r="D90" i="3"/>
  <c r="D81" i="3"/>
  <c r="D96" i="3" s="1"/>
  <c r="D67" i="3"/>
  <c r="D78" i="3" s="1"/>
  <c r="D61" i="3"/>
  <c r="D48" i="3"/>
  <c r="D54" i="3" s="1"/>
  <c r="D44" i="3"/>
  <c r="D40" i="3"/>
  <c r="D35" i="3"/>
  <c r="D31" i="3"/>
  <c r="D26" i="3"/>
  <c r="D10" i="3"/>
  <c r="D38" i="3" s="1"/>
  <c r="E155" i="3"/>
  <c r="C153" i="3"/>
  <c r="C160" i="3"/>
  <c r="C157" i="3"/>
  <c r="C148" i="3"/>
  <c r="C135" i="3"/>
  <c r="C131" i="3"/>
  <c r="C125" i="3"/>
  <c r="C119" i="3"/>
  <c r="C110" i="3"/>
  <c r="C104" i="3"/>
  <c r="C99" i="3"/>
  <c r="C90" i="3"/>
  <c r="C81" i="3"/>
  <c r="C67" i="3"/>
  <c r="C61" i="3"/>
  <c r="C48" i="3"/>
  <c r="C44" i="3"/>
  <c r="C40" i="3"/>
  <c r="C35" i="3"/>
  <c r="C31" i="3"/>
  <c r="C26" i="3"/>
  <c r="C10" i="3"/>
  <c r="E10" i="3"/>
  <c r="E141" i="3"/>
  <c r="D163" i="3" l="1"/>
  <c r="D56" i="3"/>
  <c r="D145" i="3" s="1"/>
  <c r="D166" i="3" s="1"/>
  <c r="C96" i="3"/>
  <c r="C54" i="3"/>
  <c r="C78" i="3"/>
  <c r="C143" i="3"/>
  <c r="C163" i="3" s="1"/>
  <c r="C38" i="3"/>
  <c r="C56" i="3" s="1"/>
  <c r="E16" i="3"/>
  <c r="E70" i="3"/>
  <c r="E50" i="3"/>
  <c r="E28" i="3"/>
  <c r="E106" i="3"/>
  <c r="E133" i="3"/>
  <c r="E23" i="3"/>
  <c r="E51" i="3"/>
  <c r="E129" i="3"/>
  <c r="E46" i="3"/>
  <c r="E12" i="3"/>
  <c r="E64" i="3"/>
  <c r="E151" i="3"/>
  <c r="E93" i="3"/>
  <c r="E73" i="3"/>
  <c r="E123" i="3"/>
  <c r="E101" i="3"/>
  <c r="E33" i="3"/>
  <c r="E24" i="3"/>
  <c r="E88" i="3"/>
  <c r="E15" i="3"/>
  <c r="E69" i="3"/>
  <c r="E150" i="3"/>
  <c r="E29" i="3"/>
  <c r="E84" i="3"/>
  <c r="E19" i="3"/>
  <c r="E94" i="3"/>
  <c r="E20" i="3"/>
  <c r="E71" i="3"/>
  <c r="E22" i="3"/>
  <c r="E76" i="3"/>
  <c r="E122" i="3"/>
  <c r="E52" i="3"/>
  <c r="C145" i="3" l="1"/>
  <c r="C166" i="3" s="1"/>
  <c r="E132" i="3"/>
  <c r="E116" i="3"/>
  <c r="E68" i="3"/>
  <c r="E127" i="3"/>
  <c r="E87" i="3"/>
  <c r="E111" i="3"/>
  <c r="E121" i="3"/>
  <c r="E63" i="3"/>
  <c r="E120" i="3"/>
  <c r="E113" i="3"/>
  <c r="E21" i="3"/>
  <c r="E85" i="3"/>
  <c r="E128" i="3"/>
  <c r="E108" i="3"/>
  <c r="E117" i="3"/>
  <c r="E139" i="3"/>
  <c r="E138" i="3"/>
  <c r="E115" i="3"/>
  <c r="E83" i="3"/>
  <c r="E114" i="3"/>
  <c r="E14" i="3"/>
  <c r="E107" i="3"/>
  <c r="E137" i="3"/>
  <c r="E18" i="3"/>
  <c r="E75" i="3"/>
  <c r="E17" i="3"/>
  <c r="E112" i="3"/>
  <c r="E140" i="3"/>
  <c r="E13" i="3"/>
  <c r="E74" i="3"/>
  <c r="E102" i="3"/>
  <c r="E65" i="3"/>
  <c r="E86" i="3"/>
  <c r="E131" i="3"/>
  <c r="E148" i="3" l="1"/>
  <c r="E149" i="3"/>
  <c r="E48" i="3"/>
  <c r="E49" i="3"/>
  <c r="E31" i="3"/>
  <c r="E32" i="3"/>
  <c r="E153" i="3"/>
  <c r="E154" i="3"/>
  <c r="E26" i="3"/>
  <c r="E27" i="3"/>
  <c r="E160" i="3"/>
  <c r="E161" i="3"/>
  <c r="E119" i="3"/>
  <c r="E110" i="3"/>
  <c r="E92" i="3"/>
  <c r="E42" i="3"/>
  <c r="E11" i="3"/>
  <c r="E44" i="3" l="1"/>
  <c r="E45" i="3"/>
  <c r="E99" i="3"/>
  <c r="E100" i="3"/>
  <c r="E67" i="3"/>
  <c r="E72" i="3"/>
  <c r="E81" i="3"/>
  <c r="E82" i="3"/>
  <c r="E104" i="3" l="1"/>
  <c r="E105" i="3"/>
  <c r="E91" i="3"/>
  <c r="E41" i="3"/>
  <c r="E62" i="3"/>
  <c r="E35" i="3"/>
  <c r="E36" i="3"/>
  <c r="E135" i="3"/>
  <c r="E136" i="3"/>
  <c r="E38" i="3"/>
  <c r="E126" i="3" l="1"/>
  <c r="E78" i="3"/>
  <c r="E61" i="3"/>
  <c r="E96" i="3"/>
  <c r="E90" i="3"/>
  <c r="E157" i="3"/>
  <c r="E158" i="3"/>
  <c r="E40" i="3"/>
  <c r="E54" i="3" l="1"/>
  <c r="E125" i="3"/>
  <c r="E56" i="3" l="1"/>
  <c r="E143" i="3"/>
  <c r="E163" i="3"/>
  <c r="E166" i="3" l="1"/>
  <c r="E145" i="3"/>
</calcChain>
</file>

<file path=xl/sharedStrings.xml><?xml version="1.0" encoding="utf-8"?>
<sst xmlns="http://schemas.openxmlformats.org/spreadsheetml/2006/main" count="131" uniqueCount="127">
  <si>
    <t>KONTO</t>
  </si>
  <si>
    <t>KONTOGRUPPEN/KONTONAMEN</t>
  </si>
  <si>
    <t>ERTRAG</t>
  </si>
  <si>
    <t>Werbeeinnahmen</t>
  </si>
  <si>
    <t>Bandenwerbung</t>
  </si>
  <si>
    <t>Kalenderinserat</t>
  </si>
  <si>
    <t>Matchprogramm</t>
  </si>
  <si>
    <t>Matchpatronat</t>
  </si>
  <si>
    <t>Autogrammkarten</t>
  </si>
  <si>
    <t>Matchplakat</t>
  </si>
  <si>
    <t>Verkauf Werbeartikel</t>
  </si>
  <si>
    <t>Internetauftritt</t>
  </si>
  <si>
    <t>Matchbälle</t>
  </si>
  <si>
    <t>Hauptsponsor</t>
  </si>
  <si>
    <t>Co-Sponsoren</t>
  </si>
  <si>
    <t>Sponsoren Kategorie A</t>
  </si>
  <si>
    <t>Sponsoren Kategorie B</t>
  </si>
  <si>
    <t>Sponsoren Kategorie C</t>
  </si>
  <si>
    <t>Event-Einnahmen</t>
  </si>
  <si>
    <t>Lotto, Sponsorenlauf, etc.</t>
  </si>
  <si>
    <t>Ticketing</t>
  </si>
  <si>
    <t>Andere</t>
  </si>
  <si>
    <t>Übriger Ertrag</t>
  </si>
  <si>
    <t>Buvette</t>
  </si>
  <si>
    <t>Diverser neutraler Ertrag</t>
  </si>
  <si>
    <t>Erlösminderung</t>
  </si>
  <si>
    <t>Debitorenverluste</t>
  </si>
  <si>
    <t>Gönnerbeiträge/Spenden</t>
  </si>
  <si>
    <t>Spenden</t>
  </si>
  <si>
    <t>Subventionen</t>
  </si>
  <si>
    <t>Öffentliche Hand (Jugend&amp;Sport, etc.)</t>
  </si>
  <si>
    <t>Verbände</t>
  </si>
  <si>
    <t>Mitgliederbeiträge</t>
  </si>
  <si>
    <t>Beitrag 1. Mannschaft</t>
  </si>
  <si>
    <t>Beitrag Junioren</t>
  </si>
  <si>
    <t>Beitrag aktive Mitglieder</t>
  </si>
  <si>
    <t>Beitrag passive Mitglieder</t>
  </si>
  <si>
    <t>AUFWAND</t>
  </si>
  <si>
    <t>Medizinische Betreuung/Versorgung</t>
  </si>
  <si>
    <t>Ausrüstung</t>
  </si>
  <si>
    <t>Trainingsmaterial</t>
  </si>
  <si>
    <t>Sonstiger Materialaufwand</t>
  </si>
  <si>
    <t>Löhne Spieler</t>
  </si>
  <si>
    <t>Löhne Trainer</t>
  </si>
  <si>
    <t>Löhne Übrige</t>
  </si>
  <si>
    <t>Spesen Spieler</t>
  </si>
  <si>
    <t>Spesen Trainer</t>
  </si>
  <si>
    <t>Spesen Übrige</t>
  </si>
  <si>
    <t>Leistungsprämien</t>
  </si>
  <si>
    <t>AHV/IV/EO/ALV</t>
  </si>
  <si>
    <t>Pensionskasse</t>
  </si>
  <si>
    <t>UVG</t>
  </si>
  <si>
    <t>Krankentaggeld</t>
  </si>
  <si>
    <t>Spielbetrieb</t>
  </si>
  <si>
    <t>Ordnungs-/Kassen-/Sanitätsdienst</t>
  </si>
  <si>
    <t>Schiedsrichteraufwand</t>
  </si>
  <si>
    <t>Reisekosten/Verpflegung</t>
  </si>
  <si>
    <t>Trainingslager</t>
  </si>
  <si>
    <t>Bewirtung</t>
  </si>
  <si>
    <t>Repräsentation</t>
  </si>
  <si>
    <t>Abgaben an Verbände</t>
  </si>
  <si>
    <t>Sonstiges</t>
  </si>
  <si>
    <t>Werbeaufwand</t>
  </si>
  <si>
    <t>Sponsorenbetreuung</t>
  </si>
  <si>
    <t>Druck Matchprogramm, Plakate, Kalender</t>
  </si>
  <si>
    <t>Diverser Werbeaufwand</t>
  </si>
  <si>
    <t>Raumaufwand</t>
  </si>
  <si>
    <t>Mietzinsaufwand</t>
  </si>
  <si>
    <t xml:space="preserve">Nebenkosten </t>
  </si>
  <si>
    <t xml:space="preserve">Reinigungskosten </t>
  </si>
  <si>
    <t xml:space="preserve">Unterhalt Lokalitäten </t>
  </si>
  <si>
    <t>Verwaltungsaufwand</t>
  </si>
  <si>
    <t>Telefon, Porto</t>
  </si>
  <si>
    <t>Drucksachen, Fotokopien, EDV</t>
  </si>
  <si>
    <t>Büromaterial</t>
  </si>
  <si>
    <t>Buchhaltung, Revision, Recht</t>
  </si>
  <si>
    <t>Internet, Provider</t>
  </si>
  <si>
    <t>EDV Unterhalt</t>
  </si>
  <si>
    <t>Diverser Verwaltungsaufwand</t>
  </si>
  <si>
    <t>Unterhalt, Reparaturen, Ersatz</t>
  </si>
  <si>
    <t xml:space="preserve">Unterhalt Maschinen </t>
  </si>
  <si>
    <t>Unterhalt Mobiliar und Einrichtungen</t>
  </si>
  <si>
    <t>Unterhalt Hard- und Software</t>
  </si>
  <si>
    <t>Unterhalt Anlagen</t>
  </si>
  <si>
    <t>Fahrzeug- und Transportaufwand</t>
  </si>
  <si>
    <t>Reparaturen, Service</t>
  </si>
  <si>
    <t>Benzin, Diesel</t>
  </si>
  <si>
    <t>Versicherungen</t>
  </si>
  <si>
    <t xml:space="preserve">Leasinggebühren </t>
  </si>
  <si>
    <t>Sachversicherungen, Abgaben</t>
  </si>
  <si>
    <t>Sachversicherung</t>
  </si>
  <si>
    <t>Betriebshaftpflicht</t>
  </si>
  <si>
    <t>Abschreibung</t>
  </si>
  <si>
    <t>Abschreibung auf Maschinen und Apparate</t>
  </si>
  <si>
    <t>Abschreibung auf Mobiliar und Einrichtung</t>
  </si>
  <si>
    <t>Abschreibung auf Büromobiliar</t>
  </si>
  <si>
    <t>Abschreibung auf EDV-Anlagen</t>
  </si>
  <si>
    <t>Abschreibung auf Fahrzeuge</t>
  </si>
  <si>
    <t>Abschreibung auf Immobilien</t>
  </si>
  <si>
    <t>OPERATIVES ERGEBNIS</t>
  </si>
  <si>
    <t>Finanzerfolg</t>
  </si>
  <si>
    <t>Bankkredit-, Darlehenszinsen</t>
  </si>
  <si>
    <t>Bank-, PC-Spesen</t>
  </si>
  <si>
    <t>Zinsertrag</t>
  </si>
  <si>
    <t>Steuern</t>
  </si>
  <si>
    <t>Ausserordentliche Erträge</t>
  </si>
  <si>
    <t>Ausserordentliche Aufwendungen</t>
  </si>
  <si>
    <t>JAHRESERGEBNIS</t>
  </si>
  <si>
    <t>Delta (Differenz)</t>
  </si>
  <si>
    <t>Begründung</t>
  </si>
  <si>
    <t>Muster Verein</t>
  </si>
  <si>
    <t>20XX/20XX</t>
  </si>
  <si>
    <t>MATERIALAUFWAND</t>
  </si>
  <si>
    <t>PERSONALAUFWAND</t>
  </si>
  <si>
    <t>UMSATZERTRÄGE</t>
  </si>
  <si>
    <t>Löhne, Gehälter, Spesen, Prämien</t>
  </si>
  <si>
    <t>DIREKTER SPORTAUFWAND</t>
  </si>
  <si>
    <t>Sozialversicherungsaufwand</t>
  </si>
  <si>
    <t>SONSTIGE AUFWENDUNGEN</t>
  </si>
  <si>
    <t>ERTRÄGE</t>
  </si>
  <si>
    <t>AUFWÄNDE</t>
  </si>
  <si>
    <t>Vereinsbudget</t>
  </si>
  <si>
    <t>Vorsteuerabzug Mehrwertsteuer</t>
  </si>
  <si>
    <t>IST</t>
  </si>
  <si>
    <t>BUDGET</t>
  </si>
  <si>
    <t>SONSTIGE ERTRÄGE</t>
  </si>
  <si>
    <t>Hallennutzung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</si>
</sst>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4"/>
      <color indexed="9"/>
      <name val="Arial"/>
      <family val="2"/>
    </font>
    <font>
      <b/>
      <sz val="14"/>
      <color theme="1"/>
      <name val="Calibri"/>
      <family val="2"/>
      <scheme val="minor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0"/>
      <name val="Arial"/>
      <family val="2"/>
    </font>
    <font>
      <b/>
      <sz val="16"/>
      <color theme="1"/>
      <name val="Calibri"/>
      <family val="2"/>
      <scheme val="minor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hair">
        <color indexed="23"/>
      </bottom>
      <diagonal/>
    </border>
    <border>
      <left/>
      <right/>
      <top/>
      <bottom style="hair">
        <color indexed="23"/>
      </bottom>
      <diagonal/>
    </border>
    <border>
      <left/>
      <right/>
      <top style="hair">
        <color indexed="2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0" fillId="0" borderId="3" xfId="0" applyBorder="1"/>
    <xf numFmtId="0" fontId="7" fillId="0" borderId="0" xfId="0" applyFont="1"/>
    <xf numFmtId="0" fontId="2" fillId="3" borderId="5" xfId="0" applyNumberFormat="1" applyFont="1" applyFill="1" applyBorder="1" applyAlignment="1">
      <alignment vertical="center" wrapText="1"/>
    </xf>
    <xf numFmtId="0" fontId="8" fillId="3" borderId="1" xfId="0" applyNumberFormat="1" applyFont="1" applyFill="1" applyBorder="1" applyAlignment="1">
      <alignment vertical="center" wrapText="1"/>
    </xf>
    <xf numFmtId="0" fontId="9" fillId="0" borderId="0" xfId="0" applyFont="1"/>
    <xf numFmtId="0" fontId="10" fillId="3" borderId="1" xfId="0" applyNumberFormat="1" applyFont="1" applyFill="1" applyBorder="1" applyAlignment="1">
      <alignment vertical="center" wrapText="1"/>
    </xf>
    <xf numFmtId="0" fontId="11" fillId="0" borderId="0" xfId="0" applyFont="1"/>
    <xf numFmtId="0" fontId="1" fillId="2" borderId="6" xfId="0" applyFont="1" applyFill="1" applyBorder="1" applyAlignment="1">
      <alignment vertical="center" wrapText="1"/>
    </xf>
    <xf numFmtId="0" fontId="2" fillId="3" borderId="7" xfId="0" applyNumberFormat="1" applyFont="1" applyFill="1" applyBorder="1" applyAlignment="1">
      <alignment vertical="center" wrapText="1"/>
    </xf>
    <xf numFmtId="0" fontId="3" fillId="3" borderId="2" xfId="0" applyNumberFormat="1" applyFont="1" applyFill="1" applyBorder="1" applyAlignment="1">
      <alignment vertical="center" wrapText="1"/>
    </xf>
    <xf numFmtId="0" fontId="2" fillId="3" borderId="2" xfId="0" applyNumberFormat="1" applyFont="1" applyFill="1" applyBorder="1" applyAlignment="1">
      <alignment vertical="center" wrapText="1"/>
    </xf>
    <xf numFmtId="0" fontId="3" fillId="4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6" fillId="5" borderId="2" xfId="0" applyNumberFormat="1" applyFont="1" applyFill="1" applyBorder="1" applyAlignment="1">
      <alignment vertical="center" wrapText="1"/>
    </xf>
    <xf numFmtId="0" fontId="12" fillId="6" borderId="2" xfId="0" applyNumberFormat="1" applyFont="1" applyFill="1" applyBorder="1" applyAlignment="1">
      <alignment vertical="center" wrapText="1"/>
    </xf>
    <xf numFmtId="0" fontId="13" fillId="0" borderId="0" xfId="0" applyFont="1"/>
    <xf numFmtId="0" fontId="2" fillId="3" borderId="8" xfId="0" applyNumberFormat="1" applyFont="1" applyFill="1" applyBorder="1" applyAlignment="1">
      <alignment vertical="center" wrapText="1"/>
    </xf>
    <xf numFmtId="0" fontId="3" fillId="3" borderId="3" xfId="0" applyNumberFormat="1" applyFont="1" applyFill="1" applyBorder="1" applyAlignment="1">
      <alignment vertical="center" wrapText="1"/>
    </xf>
    <xf numFmtId="0" fontId="2" fillId="3" borderId="3" xfId="0" applyNumberFormat="1" applyFont="1" applyFill="1" applyBorder="1" applyAlignment="1">
      <alignment vertical="center" wrapText="1"/>
    </xf>
    <xf numFmtId="0" fontId="3" fillId="4" borderId="3" xfId="0" applyNumberFormat="1" applyFont="1" applyFill="1" applyBorder="1" applyAlignment="1">
      <alignment vertical="center" wrapText="1"/>
    </xf>
    <xf numFmtId="0" fontId="5" fillId="2" borderId="3" xfId="0" applyNumberFormat="1" applyFont="1" applyFill="1" applyBorder="1" applyAlignment="1">
      <alignment vertical="center" wrapText="1"/>
    </xf>
    <xf numFmtId="0" fontId="6" fillId="5" borderId="3" xfId="0" applyNumberFormat="1" applyFont="1" applyFill="1" applyBorder="1" applyAlignment="1">
      <alignment vertical="center" wrapText="1"/>
    </xf>
    <xf numFmtId="0" fontId="12" fillId="6" borderId="3" xfId="0" applyNumberFormat="1" applyFont="1" applyFill="1" applyBorder="1" applyAlignment="1">
      <alignment vertical="center" wrapText="1"/>
    </xf>
    <xf numFmtId="0" fontId="6" fillId="5" borderId="9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"/>
  <sheetViews>
    <sheetView tabSelected="1" topLeftCell="A34" zoomScaleNormal="100" workbookViewId="0">
      <selection activeCell="B68" sqref="B68"/>
    </sheetView>
  </sheetViews>
  <sheetFormatPr baseColWidth="10" defaultRowHeight="13.95" customHeight="1" x14ac:dyDescent="0.3"/>
  <cols>
    <col min="1" max="1" width="6.88671875" customWidth="1"/>
    <col min="2" max="2" width="37.109375" bestFit="1" customWidth="1"/>
    <col min="3" max="3" width="11" customWidth="1"/>
    <col min="4" max="4" width="15" style="3" customWidth="1"/>
    <col min="5" max="5" width="13.88671875" customWidth="1"/>
    <col min="6" max="6" width="62.5546875" customWidth="1"/>
  </cols>
  <sheetData>
    <row r="1" spans="1:6" s="3" customFormat="1" ht="20.399999999999999" customHeight="1" x14ac:dyDescent="0.4">
      <c r="A1" s="19" t="s">
        <v>110</v>
      </c>
    </row>
    <row r="2" spans="1:6" s="3" customFormat="1" ht="20.399999999999999" customHeight="1" x14ac:dyDescent="0.35">
      <c r="A2" s="5" t="s">
        <v>121</v>
      </c>
    </row>
    <row r="3" spans="1:6" s="3" customFormat="1" ht="20.399999999999999" customHeight="1" x14ac:dyDescent="0.35">
      <c r="A3" s="5" t="s">
        <v>111</v>
      </c>
    </row>
    <row r="5" spans="1:6" ht="13.95" customHeight="1" x14ac:dyDescent="0.3">
      <c r="D5"/>
    </row>
    <row r="6" spans="1:6" ht="27.6" x14ac:dyDescent="0.3">
      <c r="A6" s="30" t="s">
        <v>0</v>
      </c>
      <c r="B6" s="11" t="s">
        <v>1</v>
      </c>
      <c r="C6" s="29" t="s">
        <v>123</v>
      </c>
      <c r="D6" s="29" t="s">
        <v>124</v>
      </c>
      <c r="E6" s="29" t="s">
        <v>108</v>
      </c>
      <c r="F6" s="28" t="s">
        <v>109</v>
      </c>
    </row>
    <row r="7" spans="1:6" ht="13.95" customHeight="1" x14ac:dyDescent="0.3">
      <c r="A7" s="6"/>
      <c r="B7" s="12"/>
      <c r="C7" s="20"/>
      <c r="D7" s="20"/>
      <c r="E7" s="20"/>
      <c r="F7" s="20"/>
    </row>
    <row r="8" spans="1:6" ht="13.95" customHeight="1" x14ac:dyDescent="0.3">
      <c r="A8" s="1"/>
      <c r="B8" s="13" t="s">
        <v>2</v>
      </c>
      <c r="C8" s="21"/>
      <c r="D8" s="21"/>
      <c r="E8" s="21"/>
      <c r="F8" s="21"/>
    </row>
    <row r="9" spans="1:6" ht="13.95" customHeight="1" x14ac:dyDescent="0.3">
      <c r="A9" s="1"/>
      <c r="B9" s="14"/>
      <c r="C9" s="22"/>
      <c r="D9" s="22"/>
      <c r="E9" s="22"/>
      <c r="F9" s="22"/>
    </row>
    <row r="10" spans="1:6" ht="13.95" customHeight="1" x14ac:dyDescent="0.3">
      <c r="A10" s="1"/>
      <c r="B10" s="15" t="s">
        <v>3</v>
      </c>
      <c r="C10" s="23">
        <f>SUM(C11:C24)</f>
        <v>0</v>
      </c>
      <c r="D10" s="23">
        <f>SUM(D11:D24)</f>
        <v>0</v>
      </c>
      <c r="E10" s="23">
        <f>C10-D10</f>
        <v>0</v>
      </c>
      <c r="F10" s="23"/>
    </row>
    <row r="11" spans="1:6" ht="13.95" customHeight="1" x14ac:dyDescent="0.3">
      <c r="A11" s="1">
        <v>3000</v>
      </c>
      <c r="B11" s="14" t="s">
        <v>4</v>
      </c>
      <c r="C11" s="22"/>
      <c r="D11" s="22"/>
      <c r="E11" s="22">
        <f>C11-D11</f>
        <v>0</v>
      </c>
      <c r="F11" s="22"/>
    </row>
    <row r="12" spans="1:6" ht="13.95" customHeight="1" x14ac:dyDescent="0.3">
      <c r="A12" s="1">
        <v>3001</v>
      </c>
      <c r="B12" s="14" t="s">
        <v>5</v>
      </c>
      <c r="C12" s="22"/>
      <c r="D12" s="22"/>
      <c r="E12" s="22">
        <f t="shared" ref="E12:E76" si="0">C12-D12</f>
        <v>0</v>
      </c>
      <c r="F12" s="22"/>
    </row>
    <row r="13" spans="1:6" ht="13.95" customHeight="1" x14ac:dyDescent="0.3">
      <c r="A13" s="1">
        <v>3002</v>
      </c>
      <c r="B13" s="14" t="s">
        <v>6</v>
      </c>
      <c r="C13" s="22"/>
      <c r="D13" s="22"/>
      <c r="E13" s="22">
        <f t="shared" si="0"/>
        <v>0</v>
      </c>
      <c r="F13" s="22"/>
    </row>
    <row r="14" spans="1:6" ht="13.95" customHeight="1" x14ac:dyDescent="0.3">
      <c r="A14" s="1">
        <v>3003</v>
      </c>
      <c r="B14" s="14" t="s">
        <v>7</v>
      </c>
      <c r="C14" s="22"/>
      <c r="D14" s="22"/>
      <c r="E14" s="22">
        <f t="shared" si="0"/>
        <v>0</v>
      </c>
      <c r="F14" s="22"/>
    </row>
    <row r="15" spans="1:6" ht="13.95" customHeight="1" x14ac:dyDescent="0.3">
      <c r="A15" s="1">
        <v>3004</v>
      </c>
      <c r="B15" s="14" t="s">
        <v>8</v>
      </c>
      <c r="C15" s="22"/>
      <c r="D15" s="22"/>
      <c r="E15" s="22">
        <f t="shared" si="0"/>
        <v>0</v>
      </c>
      <c r="F15" s="22"/>
    </row>
    <row r="16" spans="1:6" ht="13.95" customHeight="1" x14ac:dyDescent="0.3">
      <c r="A16" s="1">
        <v>3005</v>
      </c>
      <c r="B16" s="14" t="s">
        <v>9</v>
      </c>
      <c r="C16" s="22"/>
      <c r="D16" s="22"/>
      <c r="E16" s="22">
        <f t="shared" si="0"/>
        <v>0</v>
      </c>
      <c r="F16" s="22"/>
    </row>
    <row r="17" spans="1:6" ht="13.95" customHeight="1" x14ac:dyDescent="0.3">
      <c r="A17" s="1">
        <v>3006</v>
      </c>
      <c r="B17" s="14" t="s">
        <v>10</v>
      </c>
      <c r="C17" s="22"/>
      <c r="D17" s="22"/>
      <c r="E17" s="22">
        <f t="shared" si="0"/>
        <v>0</v>
      </c>
      <c r="F17" s="22"/>
    </row>
    <row r="18" spans="1:6" ht="13.95" customHeight="1" x14ac:dyDescent="0.3">
      <c r="A18" s="1">
        <v>3007</v>
      </c>
      <c r="B18" s="14" t="s">
        <v>11</v>
      </c>
      <c r="C18" s="22"/>
      <c r="D18" s="22"/>
      <c r="E18" s="22">
        <f t="shared" si="0"/>
        <v>0</v>
      </c>
      <c r="F18" s="22"/>
    </row>
    <row r="19" spans="1:6" ht="13.95" customHeight="1" x14ac:dyDescent="0.3">
      <c r="A19" s="1">
        <v>3008</v>
      </c>
      <c r="B19" s="14" t="s">
        <v>12</v>
      </c>
      <c r="C19" s="22"/>
      <c r="D19" s="22"/>
      <c r="E19" s="22">
        <f t="shared" si="0"/>
        <v>0</v>
      </c>
      <c r="F19" s="22"/>
    </row>
    <row r="20" spans="1:6" ht="13.95" customHeight="1" x14ac:dyDescent="0.3">
      <c r="A20" s="1">
        <v>3009</v>
      </c>
      <c r="B20" s="14" t="s">
        <v>13</v>
      </c>
      <c r="C20" s="22"/>
      <c r="D20" s="22"/>
      <c r="E20" s="22">
        <f t="shared" si="0"/>
        <v>0</v>
      </c>
      <c r="F20" s="22"/>
    </row>
    <row r="21" spans="1:6" ht="13.95" customHeight="1" x14ac:dyDescent="0.3">
      <c r="A21" s="1">
        <v>3010</v>
      </c>
      <c r="B21" s="14" t="s">
        <v>14</v>
      </c>
      <c r="C21" s="22"/>
      <c r="D21" s="22"/>
      <c r="E21" s="22">
        <f t="shared" si="0"/>
        <v>0</v>
      </c>
      <c r="F21" s="22"/>
    </row>
    <row r="22" spans="1:6" ht="13.95" customHeight="1" x14ac:dyDescent="0.3">
      <c r="A22" s="1">
        <v>3011</v>
      </c>
      <c r="B22" s="14" t="s">
        <v>15</v>
      </c>
      <c r="C22" s="22"/>
      <c r="D22" s="22"/>
      <c r="E22" s="22">
        <f t="shared" si="0"/>
        <v>0</v>
      </c>
      <c r="F22" s="22"/>
    </row>
    <row r="23" spans="1:6" ht="13.95" customHeight="1" x14ac:dyDescent="0.3">
      <c r="A23" s="1">
        <v>3012</v>
      </c>
      <c r="B23" s="14" t="s">
        <v>16</v>
      </c>
      <c r="C23" s="22"/>
      <c r="D23" s="22"/>
      <c r="E23" s="22">
        <f t="shared" si="0"/>
        <v>0</v>
      </c>
      <c r="F23" s="22"/>
    </row>
    <row r="24" spans="1:6" ht="13.95" customHeight="1" x14ac:dyDescent="0.3">
      <c r="A24" s="1">
        <v>3013</v>
      </c>
      <c r="B24" s="14" t="s">
        <v>17</v>
      </c>
      <c r="C24" s="22"/>
      <c r="D24" s="22"/>
      <c r="E24" s="22">
        <f t="shared" si="0"/>
        <v>0</v>
      </c>
      <c r="F24" s="22"/>
    </row>
    <row r="25" spans="1:6" ht="13.95" customHeight="1" x14ac:dyDescent="0.3">
      <c r="A25" s="1"/>
      <c r="B25" s="14"/>
      <c r="C25" s="22"/>
      <c r="D25" s="22"/>
      <c r="E25" s="22"/>
      <c r="F25" s="22"/>
    </row>
    <row r="26" spans="1:6" ht="13.95" customHeight="1" x14ac:dyDescent="0.3">
      <c r="A26" s="1"/>
      <c r="B26" s="15" t="s">
        <v>18</v>
      </c>
      <c r="C26" s="23">
        <f>SUM(C27:C29)</f>
        <v>0</v>
      </c>
      <c r="D26" s="23">
        <f>SUM(D27:D29)</f>
        <v>0</v>
      </c>
      <c r="E26" s="23">
        <f t="shared" si="0"/>
        <v>0</v>
      </c>
      <c r="F26" s="23"/>
    </row>
    <row r="27" spans="1:6" ht="13.95" customHeight="1" x14ac:dyDescent="0.3">
      <c r="A27" s="1">
        <v>3100</v>
      </c>
      <c r="B27" s="14" t="s">
        <v>19</v>
      </c>
      <c r="C27" s="22"/>
      <c r="D27" s="22"/>
      <c r="E27" s="22">
        <f t="shared" si="0"/>
        <v>0</v>
      </c>
      <c r="F27" s="22"/>
    </row>
    <row r="28" spans="1:6" ht="13.95" customHeight="1" x14ac:dyDescent="0.3">
      <c r="A28" s="1">
        <v>3101</v>
      </c>
      <c r="B28" s="14" t="s">
        <v>20</v>
      </c>
      <c r="C28" s="22"/>
      <c r="D28" s="22"/>
      <c r="E28" s="22">
        <f t="shared" si="0"/>
        <v>0</v>
      </c>
      <c r="F28" s="22"/>
    </row>
    <row r="29" spans="1:6" ht="13.95" customHeight="1" x14ac:dyDescent="0.3">
      <c r="A29" s="1">
        <v>3102</v>
      </c>
      <c r="B29" s="14" t="s">
        <v>21</v>
      </c>
      <c r="C29" s="22"/>
      <c r="D29" s="22"/>
      <c r="E29" s="22">
        <f t="shared" si="0"/>
        <v>0</v>
      </c>
      <c r="F29" s="22"/>
    </row>
    <row r="30" spans="1:6" ht="13.95" customHeight="1" x14ac:dyDescent="0.3">
      <c r="A30" s="1"/>
      <c r="B30" s="14"/>
      <c r="C30" s="22"/>
      <c r="D30" s="22"/>
      <c r="E30" s="22"/>
      <c r="F30" s="22"/>
    </row>
    <row r="31" spans="1:6" ht="13.95" customHeight="1" x14ac:dyDescent="0.3">
      <c r="A31" s="1"/>
      <c r="B31" s="15" t="s">
        <v>22</v>
      </c>
      <c r="C31" s="23">
        <f>SUM(C32:C33)</f>
        <v>0</v>
      </c>
      <c r="D31" s="23">
        <f>SUM(D32:D33)</f>
        <v>0</v>
      </c>
      <c r="E31" s="23">
        <f t="shared" si="0"/>
        <v>0</v>
      </c>
      <c r="F31" s="23"/>
    </row>
    <row r="32" spans="1:6" ht="13.95" customHeight="1" x14ac:dyDescent="0.3">
      <c r="A32" s="1">
        <v>3200</v>
      </c>
      <c r="B32" s="14" t="s">
        <v>23</v>
      </c>
      <c r="C32" s="22"/>
      <c r="D32" s="22"/>
      <c r="E32" s="22">
        <f t="shared" si="0"/>
        <v>0</v>
      </c>
      <c r="F32" s="22"/>
    </row>
    <row r="33" spans="1:6" ht="13.95" customHeight="1" x14ac:dyDescent="0.3">
      <c r="A33" s="1">
        <v>3201</v>
      </c>
      <c r="B33" s="14" t="s">
        <v>24</v>
      </c>
      <c r="C33" s="22"/>
      <c r="D33" s="22"/>
      <c r="E33" s="22">
        <f t="shared" si="0"/>
        <v>0</v>
      </c>
      <c r="F33" s="22"/>
    </row>
    <row r="34" spans="1:6" ht="13.95" customHeight="1" x14ac:dyDescent="0.3">
      <c r="A34" s="1"/>
      <c r="B34" s="14"/>
      <c r="C34" s="22"/>
      <c r="D34" s="22"/>
      <c r="E34" s="22"/>
      <c r="F34" s="22"/>
    </row>
    <row r="35" spans="1:6" ht="13.95" customHeight="1" x14ac:dyDescent="0.3">
      <c r="A35" s="1"/>
      <c r="B35" s="15" t="s">
        <v>25</v>
      </c>
      <c r="C35" s="23">
        <f>SUM(C36)</f>
        <v>0</v>
      </c>
      <c r="D35" s="23">
        <f>SUM(D36)</f>
        <v>0</v>
      </c>
      <c r="E35" s="23">
        <f t="shared" si="0"/>
        <v>0</v>
      </c>
      <c r="F35" s="23"/>
    </row>
    <row r="36" spans="1:6" ht="13.95" customHeight="1" x14ac:dyDescent="0.3">
      <c r="A36" s="1">
        <v>3300</v>
      </c>
      <c r="B36" s="14" t="s">
        <v>26</v>
      </c>
      <c r="C36" s="22"/>
      <c r="D36" s="22"/>
      <c r="E36" s="22">
        <f t="shared" si="0"/>
        <v>0</v>
      </c>
      <c r="F36" s="22"/>
    </row>
    <row r="37" spans="1:6" ht="13.95" customHeight="1" x14ac:dyDescent="0.3">
      <c r="A37" s="1"/>
      <c r="B37" s="13"/>
      <c r="C37" s="21"/>
      <c r="D37" s="21"/>
      <c r="E37" s="21"/>
      <c r="F37" s="21"/>
    </row>
    <row r="38" spans="1:6" s="8" customFormat="1" ht="15.6" x14ac:dyDescent="0.3">
      <c r="A38" s="7"/>
      <c r="B38" s="16" t="s">
        <v>114</v>
      </c>
      <c r="C38" s="24">
        <f>SUM(C10+C26+C31-C35)</f>
        <v>0</v>
      </c>
      <c r="D38" s="24">
        <f>SUM(D10+D26+D31-D35)</f>
        <v>0</v>
      </c>
      <c r="E38" s="24">
        <f t="shared" si="0"/>
        <v>0</v>
      </c>
      <c r="F38" s="24"/>
    </row>
    <row r="39" spans="1:6" ht="13.95" customHeight="1" x14ac:dyDescent="0.3">
      <c r="A39" s="1"/>
      <c r="B39" s="14"/>
      <c r="C39" s="22"/>
      <c r="D39" s="22"/>
      <c r="E39" s="22"/>
      <c r="F39" s="22"/>
    </row>
    <row r="40" spans="1:6" ht="13.95" customHeight="1" x14ac:dyDescent="0.3">
      <c r="A40" s="1"/>
      <c r="B40" s="15" t="s">
        <v>27</v>
      </c>
      <c r="C40" s="23">
        <f>SUM(C41:C42)</f>
        <v>0</v>
      </c>
      <c r="D40" s="23">
        <f>SUM(D41:D42)</f>
        <v>0</v>
      </c>
      <c r="E40" s="23">
        <f t="shared" si="0"/>
        <v>0</v>
      </c>
      <c r="F40" s="23"/>
    </row>
    <row r="41" spans="1:6" ht="13.95" customHeight="1" x14ac:dyDescent="0.3">
      <c r="A41" s="1">
        <v>3400</v>
      </c>
      <c r="B41" s="14" t="s">
        <v>27</v>
      </c>
      <c r="C41" s="22"/>
      <c r="D41" s="22"/>
      <c r="E41" s="22">
        <f t="shared" si="0"/>
        <v>0</v>
      </c>
      <c r="F41" s="22"/>
    </row>
    <row r="42" spans="1:6" ht="13.95" customHeight="1" x14ac:dyDescent="0.3">
      <c r="A42" s="1">
        <v>3401</v>
      </c>
      <c r="B42" s="14" t="s">
        <v>28</v>
      </c>
      <c r="C42" s="22"/>
      <c r="D42" s="22"/>
      <c r="E42" s="22">
        <f t="shared" si="0"/>
        <v>0</v>
      </c>
      <c r="F42" s="22"/>
    </row>
    <row r="43" spans="1:6" ht="13.95" customHeight="1" x14ac:dyDescent="0.3">
      <c r="A43" s="1"/>
      <c r="B43" s="14"/>
      <c r="C43" s="22"/>
      <c r="D43" s="22"/>
      <c r="E43" s="22"/>
      <c r="F43" s="22"/>
    </row>
    <row r="44" spans="1:6" ht="13.95" customHeight="1" x14ac:dyDescent="0.3">
      <c r="A44" s="1"/>
      <c r="B44" s="15" t="s">
        <v>29</v>
      </c>
      <c r="C44" s="23">
        <f>SUM(C45:C46)</f>
        <v>0</v>
      </c>
      <c r="D44" s="23">
        <f>SUM(D45:D46)</f>
        <v>0</v>
      </c>
      <c r="E44" s="23">
        <f t="shared" si="0"/>
        <v>0</v>
      </c>
      <c r="F44" s="23"/>
    </row>
    <row r="45" spans="1:6" ht="13.95" customHeight="1" x14ac:dyDescent="0.3">
      <c r="A45" s="1">
        <v>3500</v>
      </c>
      <c r="B45" s="14" t="s">
        <v>30</v>
      </c>
      <c r="C45" s="22"/>
      <c r="D45" s="22"/>
      <c r="E45" s="22">
        <f t="shared" si="0"/>
        <v>0</v>
      </c>
      <c r="F45" s="22"/>
    </row>
    <row r="46" spans="1:6" ht="13.95" customHeight="1" x14ac:dyDescent="0.3">
      <c r="A46" s="1">
        <v>3501</v>
      </c>
      <c r="B46" s="14" t="s">
        <v>31</v>
      </c>
      <c r="C46" s="22"/>
      <c r="D46" s="22"/>
      <c r="E46" s="22">
        <f t="shared" si="0"/>
        <v>0</v>
      </c>
      <c r="F46" s="22"/>
    </row>
    <row r="47" spans="1:6" ht="13.95" customHeight="1" x14ac:dyDescent="0.3">
      <c r="A47" s="1"/>
      <c r="B47" s="14"/>
      <c r="C47" s="22"/>
      <c r="D47" s="22"/>
      <c r="E47" s="22"/>
      <c r="F47" s="22"/>
    </row>
    <row r="48" spans="1:6" ht="13.95" customHeight="1" x14ac:dyDescent="0.3">
      <c r="A48" s="1"/>
      <c r="B48" s="15" t="s">
        <v>32</v>
      </c>
      <c r="C48" s="23">
        <f>SUM(C49:C52)</f>
        <v>0</v>
      </c>
      <c r="D48" s="23">
        <f>SUM(D49:D52)</f>
        <v>0</v>
      </c>
      <c r="E48" s="23">
        <f t="shared" si="0"/>
        <v>0</v>
      </c>
      <c r="F48" s="23"/>
    </row>
    <row r="49" spans="1:6" ht="13.95" customHeight="1" x14ac:dyDescent="0.3">
      <c r="A49" s="1">
        <v>3600</v>
      </c>
      <c r="B49" s="14" t="s">
        <v>33</v>
      </c>
      <c r="C49" s="22"/>
      <c r="D49" s="22"/>
      <c r="E49" s="22">
        <f t="shared" si="0"/>
        <v>0</v>
      </c>
      <c r="F49" s="22"/>
    </row>
    <row r="50" spans="1:6" ht="13.95" customHeight="1" x14ac:dyDescent="0.3">
      <c r="A50" s="1">
        <v>3601</v>
      </c>
      <c r="B50" s="14" t="s">
        <v>34</v>
      </c>
      <c r="C50" s="22"/>
      <c r="D50" s="22"/>
      <c r="E50" s="22">
        <f t="shared" si="0"/>
        <v>0</v>
      </c>
      <c r="F50" s="22"/>
    </row>
    <row r="51" spans="1:6" ht="13.95" customHeight="1" x14ac:dyDescent="0.3">
      <c r="A51" s="1">
        <v>3602</v>
      </c>
      <c r="B51" s="14" t="s">
        <v>35</v>
      </c>
      <c r="C51" s="22"/>
      <c r="D51" s="22"/>
      <c r="E51" s="22">
        <f t="shared" si="0"/>
        <v>0</v>
      </c>
      <c r="F51" s="22"/>
    </row>
    <row r="52" spans="1:6" ht="13.95" customHeight="1" x14ac:dyDescent="0.3">
      <c r="A52" s="1">
        <v>3603</v>
      </c>
      <c r="B52" s="14" t="s">
        <v>36</v>
      </c>
      <c r="C52" s="22"/>
      <c r="D52" s="22"/>
      <c r="E52" s="22">
        <f t="shared" si="0"/>
        <v>0</v>
      </c>
      <c r="F52" s="22"/>
    </row>
    <row r="53" spans="1:6" ht="13.95" customHeight="1" x14ac:dyDescent="0.3">
      <c r="A53" s="1"/>
      <c r="B53" s="14"/>
      <c r="C53" s="22"/>
      <c r="D53" s="22"/>
      <c r="E53" s="22"/>
      <c r="F53" s="22"/>
    </row>
    <row r="54" spans="1:6" s="8" customFormat="1" ht="15.6" x14ac:dyDescent="0.3">
      <c r="A54" s="7"/>
      <c r="B54" s="16" t="s">
        <v>125</v>
      </c>
      <c r="C54" s="24">
        <f>SUM(C48,C44,C40)</f>
        <v>0</v>
      </c>
      <c r="D54" s="24">
        <f>SUM(D48,D44,D40)</f>
        <v>0</v>
      </c>
      <c r="E54" s="24">
        <f t="shared" si="0"/>
        <v>0</v>
      </c>
      <c r="F54" s="24"/>
    </row>
    <row r="55" spans="1:6" ht="13.95" customHeight="1" x14ac:dyDescent="0.3">
      <c r="A55" s="1"/>
      <c r="B55" s="14"/>
      <c r="C55" s="22"/>
      <c r="D55" s="22"/>
      <c r="E55" s="22"/>
      <c r="F55" s="22"/>
    </row>
    <row r="56" spans="1:6" s="8" customFormat="1" ht="17.399999999999999" x14ac:dyDescent="0.3">
      <c r="A56" s="7"/>
      <c r="B56" s="17" t="s">
        <v>119</v>
      </c>
      <c r="C56" s="25">
        <f>SUM(C38+C54)</f>
        <v>0</v>
      </c>
      <c r="D56" s="25">
        <f>SUM(D38+D54)</f>
        <v>0</v>
      </c>
      <c r="E56" s="25">
        <f t="shared" si="0"/>
        <v>0</v>
      </c>
      <c r="F56" s="25"/>
    </row>
    <row r="57" spans="1:6" ht="13.95" customHeight="1" x14ac:dyDescent="0.3">
      <c r="A57" s="31"/>
      <c r="B57" s="32"/>
      <c r="C57" s="4"/>
      <c r="D57" s="4"/>
      <c r="E57" s="4"/>
      <c r="F57" s="4"/>
    </row>
    <row r="58" spans="1:6" ht="13.95" customHeight="1" x14ac:dyDescent="0.3">
      <c r="A58" s="1"/>
      <c r="B58" s="14"/>
      <c r="C58" s="22"/>
      <c r="D58" s="22"/>
      <c r="E58" s="22"/>
      <c r="F58" s="22"/>
    </row>
    <row r="59" spans="1:6" ht="13.95" customHeight="1" x14ac:dyDescent="0.3">
      <c r="A59" s="1"/>
      <c r="B59" s="13" t="s">
        <v>37</v>
      </c>
      <c r="C59" s="21"/>
      <c r="D59" s="21"/>
      <c r="E59" s="21"/>
      <c r="F59" s="21"/>
    </row>
    <row r="60" spans="1:6" ht="13.95" customHeight="1" x14ac:dyDescent="0.3">
      <c r="A60" s="1"/>
      <c r="B60" s="14"/>
      <c r="C60" s="22"/>
      <c r="D60" s="22"/>
      <c r="E60" s="22"/>
      <c r="F60" s="22"/>
    </row>
    <row r="61" spans="1:6" ht="13.95" customHeight="1" x14ac:dyDescent="0.3">
      <c r="A61" s="1"/>
      <c r="B61" s="15" t="s">
        <v>112</v>
      </c>
      <c r="C61" s="23">
        <f>SUM(C62:C65)</f>
        <v>0</v>
      </c>
      <c r="D61" s="23">
        <f>SUM(D62:D65)</f>
        <v>0</v>
      </c>
      <c r="E61" s="23">
        <f t="shared" si="0"/>
        <v>0</v>
      </c>
      <c r="F61" s="23"/>
    </row>
    <row r="62" spans="1:6" ht="13.95" customHeight="1" x14ac:dyDescent="0.3">
      <c r="A62" s="1">
        <v>4000</v>
      </c>
      <c r="B62" s="14" t="s">
        <v>38</v>
      </c>
      <c r="C62" s="22"/>
      <c r="D62" s="22"/>
      <c r="E62" s="22">
        <f t="shared" si="0"/>
        <v>0</v>
      </c>
      <c r="F62" s="22"/>
    </row>
    <row r="63" spans="1:6" ht="13.95" customHeight="1" x14ac:dyDescent="0.3">
      <c r="A63" s="1">
        <v>4001</v>
      </c>
      <c r="B63" s="14" t="s">
        <v>39</v>
      </c>
      <c r="C63" s="22"/>
      <c r="D63" s="22"/>
      <c r="E63" s="22">
        <f t="shared" si="0"/>
        <v>0</v>
      </c>
      <c r="F63" s="22"/>
    </row>
    <row r="64" spans="1:6" ht="13.95" customHeight="1" x14ac:dyDescent="0.3">
      <c r="A64" s="1">
        <v>4002</v>
      </c>
      <c r="B64" s="14" t="s">
        <v>40</v>
      </c>
      <c r="C64" s="22"/>
      <c r="D64" s="22"/>
      <c r="E64" s="22">
        <f t="shared" si="0"/>
        <v>0</v>
      </c>
      <c r="F64" s="22"/>
    </row>
    <row r="65" spans="1:6" ht="13.95" customHeight="1" x14ac:dyDescent="0.3">
      <c r="A65" s="1">
        <v>4003</v>
      </c>
      <c r="B65" s="14" t="s">
        <v>41</v>
      </c>
      <c r="C65" s="22"/>
      <c r="D65" s="22"/>
      <c r="E65" s="22">
        <f t="shared" si="0"/>
        <v>0</v>
      </c>
      <c r="F65" s="22"/>
    </row>
    <row r="66" spans="1:6" ht="13.95" customHeight="1" x14ac:dyDescent="0.3">
      <c r="A66" s="1"/>
      <c r="B66" s="14"/>
      <c r="C66" s="22"/>
      <c r="D66" s="22"/>
      <c r="E66" s="22"/>
      <c r="F66" s="22"/>
    </row>
    <row r="67" spans="1:6" ht="13.95" customHeight="1" x14ac:dyDescent="0.3">
      <c r="A67" s="1"/>
      <c r="B67" s="15" t="s">
        <v>53</v>
      </c>
      <c r="C67" s="23">
        <f>SUM(C68:C76)</f>
        <v>0</v>
      </c>
      <c r="D67" s="23">
        <f>SUM(D68:D76)</f>
        <v>0</v>
      </c>
      <c r="E67" s="23">
        <f t="shared" si="0"/>
        <v>0</v>
      </c>
      <c r="F67" s="23"/>
    </row>
    <row r="68" spans="1:6" ht="13.95" customHeight="1" x14ac:dyDescent="0.3">
      <c r="A68" s="1">
        <v>4100</v>
      </c>
      <c r="B68" s="14" t="s">
        <v>126</v>
      </c>
      <c r="C68" s="22"/>
      <c r="D68" s="22"/>
      <c r="E68" s="22">
        <f t="shared" si="0"/>
        <v>0</v>
      </c>
      <c r="F68" s="22"/>
    </row>
    <row r="69" spans="1:6" ht="13.95" customHeight="1" x14ac:dyDescent="0.3">
      <c r="A69" s="1">
        <v>4101</v>
      </c>
      <c r="B69" s="14" t="s">
        <v>54</v>
      </c>
      <c r="C69" s="22"/>
      <c r="D69" s="22"/>
      <c r="E69" s="22">
        <f t="shared" si="0"/>
        <v>0</v>
      </c>
      <c r="F69" s="22"/>
    </row>
    <row r="70" spans="1:6" ht="13.95" customHeight="1" x14ac:dyDescent="0.3">
      <c r="A70" s="1">
        <v>4102</v>
      </c>
      <c r="B70" s="14" t="s">
        <v>55</v>
      </c>
      <c r="C70" s="22"/>
      <c r="D70" s="22"/>
      <c r="E70" s="22">
        <f t="shared" si="0"/>
        <v>0</v>
      </c>
      <c r="F70" s="22"/>
    </row>
    <row r="71" spans="1:6" ht="13.95" customHeight="1" x14ac:dyDescent="0.3">
      <c r="A71" s="1">
        <v>4103</v>
      </c>
      <c r="B71" s="14" t="s">
        <v>56</v>
      </c>
      <c r="C71" s="22"/>
      <c r="D71" s="22"/>
      <c r="E71" s="22">
        <f t="shared" si="0"/>
        <v>0</v>
      </c>
      <c r="F71" s="22"/>
    </row>
    <row r="72" spans="1:6" ht="13.95" customHeight="1" x14ac:dyDescent="0.3">
      <c r="A72" s="1">
        <v>4104</v>
      </c>
      <c r="B72" s="14" t="s">
        <v>57</v>
      </c>
      <c r="C72" s="22"/>
      <c r="D72" s="22"/>
      <c r="E72" s="22">
        <f t="shared" si="0"/>
        <v>0</v>
      </c>
      <c r="F72" s="22"/>
    </row>
    <row r="73" spans="1:6" ht="13.95" customHeight="1" x14ac:dyDescent="0.3">
      <c r="A73" s="1">
        <v>4105</v>
      </c>
      <c r="B73" s="14" t="s">
        <v>58</v>
      </c>
      <c r="C73" s="22"/>
      <c r="D73" s="22"/>
      <c r="E73" s="22">
        <f t="shared" si="0"/>
        <v>0</v>
      </c>
      <c r="F73" s="22"/>
    </row>
    <row r="74" spans="1:6" ht="13.95" customHeight="1" x14ac:dyDescent="0.3">
      <c r="A74" s="1">
        <v>4106</v>
      </c>
      <c r="B74" s="14" t="s">
        <v>59</v>
      </c>
      <c r="C74" s="22"/>
      <c r="D74" s="22"/>
      <c r="E74" s="22">
        <f t="shared" si="0"/>
        <v>0</v>
      </c>
      <c r="F74" s="22"/>
    </row>
    <row r="75" spans="1:6" ht="13.95" customHeight="1" x14ac:dyDescent="0.3">
      <c r="A75" s="1">
        <v>4107</v>
      </c>
      <c r="B75" s="14" t="s">
        <v>60</v>
      </c>
      <c r="C75" s="22"/>
      <c r="D75" s="22"/>
      <c r="E75" s="22">
        <f t="shared" si="0"/>
        <v>0</v>
      </c>
      <c r="F75" s="22"/>
    </row>
    <row r="76" spans="1:6" ht="13.95" customHeight="1" x14ac:dyDescent="0.3">
      <c r="A76" s="1">
        <v>4108</v>
      </c>
      <c r="B76" s="14" t="s">
        <v>61</v>
      </c>
      <c r="C76" s="22"/>
      <c r="D76" s="22"/>
      <c r="E76" s="22">
        <f t="shared" si="0"/>
        <v>0</v>
      </c>
      <c r="F76" s="22"/>
    </row>
    <row r="77" spans="1:6" ht="13.95" customHeight="1" x14ac:dyDescent="0.3">
      <c r="A77" s="1"/>
      <c r="B77" s="14"/>
      <c r="C77" s="22"/>
      <c r="D77" s="22"/>
      <c r="E77" s="22"/>
      <c r="F77" s="22"/>
    </row>
    <row r="78" spans="1:6" s="8" customFormat="1" ht="15.6" x14ac:dyDescent="0.3">
      <c r="A78" s="7"/>
      <c r="B78" s="16" t="s">
        <v>116</v>
      </c>
      <c r="C78" s="24">
        <f>SUM(C67,C61)</f>
        <v>0</v>
      </c>
      <c r="D78" s="24">
        <f>SUM(D67,D61)</f>
        <v>0</v>
      </c>
      <c r="E78" s="24">
        <f t="shared" ref="E78:E139" si="1">C78-D78</f>
        <v>0</v>
      </c>
      <c r="F78" s="24"/>
    </row>
    <row r="79" spans="1:6" ht="13.95" customHeight="1" x14ac:dyDescent="0.3">
      <c r="A79" s="1"/>
      <c r="B79" s="14"/>
      <c r="C79" s="22"/>
      <c r="D79" s="22"/>
      <c r="E79" s="22"/>
      <c r="F79" s="22"/>
    </row>
    <row r="80" spans="1:6" ht="13.95" customHeight="1" x14ac:dyDescent="0.3">
      <c r="A80" s="1"/>
      <c r="B80" s="14"/>
      <c r="C80" s="22"/>
      <c r="D80" s="22"/>
      <c r="E80" s="22"/>
      <c r="F80" s="22"/>
    </row>
    <row r="81" spans="1:6" ht="13.95" customHeight="1" x14ac:dyDescent="0.3">
      <c r="A81" s="1"/>
      <c r="B81" s="15" t="s">
        <v>115</v>
      </c>
      <c r="C81" s="23">
        <f>SUM(C82:C88)</f>
        <v>0</v>
      </c>
      <c r="D81" s="23">
        <f>SUM(D82:D88)</f>
        <v>0</v>
      </c>
      <c r="E81" s="23">
        <f t="shared" si="1"/>
        <v>0</v>
      </c>
      <c r="F81" s="23"/>
    </row>
    <row r="82" spans="1:6" ht="13.95" customHeight="1" x14ac:dyDescent="0.3">
      <c r="A82" s="1">
        <v>5000</v>
      </c>
      <c r="B82" s="14" t="s">
        <v>42</v>
      </c>
      <c r="C82" s="22"/>
      <c r="D82" s="22"/>
      <c r="E82" s="22">
        <f t="shared" si="1"/>
        <v>0</v>
      </c>
      <c r="F82" s="22"/>
    </row>
    <row r="83" spans="1:6" ht="13.95" customHeight="1" x14ac:dyDescent="0.3">
      <c r="A83" s="1">
        <v>5001</v>
      </c>
      <c r="B83" s="14" t="s">
        <v>43</v>
      </c>
      <c r="C83" s="22"/>
      <c r="D83" s="22"/>
      <c r="E83" s="22">
        <f t="shared" si="1"/>
        <v>0</v>
      </c>
      <c r="F83" s="22"/>
    </row>
    <row r="84" spans="1:6" ht="13.95" customHeight="1" x14ac:dyDescent="0.3">
      <c r="A84" s="1">
        <v>5002</v>
      </c>
      <c r="B84" s="14" t="s">
        <v>44</v>
      </c>
      <c r="C84" s="22"/>
      <c r="D84" s="22"/>
      <c r="E84" s="22">
        <f t="shared" si="1"/>
        <v>0</v>
      </c>
      <c r="F84" s="22"/>
    </row>
    <row r="85" spans="1:6" ht="13.95" customHeight="1" x14ac:dyDescent="0.3">
      <c r="A85" s="1">
        <v>5003</v>
      </c>
      <c r="B85" s="14" t="s">
        <v>45</v>
      </c>
      <c r="C85" s="22"/>
      <c r="D85" s="22"/>
      <c r="E85" s="22">
        <f t="shared" si="1"/>
        <v>0</v>
      </c>
      <c r="F85" s="22"/>
    </row>
    <row r="86" spans="1:6" ht="13.95" customHeight="1" x14ac:dyDescent="0.3">
      <c r="A86" s="1">
        <v>5004</v>
      </c>
      <c r="B86" s="14" t="s">
        <v>46</v>
      </c>
      <c r="C86" s="22"/>
      <c r="D86" s="22"/>
      <c r="E86" s="22">
        <f t="shared" si="1"/>
        <v>0</v>
      </c>
      <c r="F86" s="22"/>
    </row>
    <row r="87" spans="1:6" ht="13.95" customHeight="1" x14ac:dyDescent="0.3">
      <c r="A87" s="1">
        <v>5005</v>
      </c>
      <c r="B87" s="14" t="s">
        <v>47</v>
      </c>
      <c r="C87" s="22"/>
      <c r="D87" s="22"/>
      <c r="E87" s="22">
        <f t="shared" si="1"/>
        <v>0</v>
      </c>
      <c r="F87" s="22"/>
    </row>
    <row r="88" spans="1:6" ht="13.95" customHeight="1" x14ac:dyDescent="0.3">
      <c r="A88" s="1">
        <v>5006</v>
      </c>
      <c r="B88" s="14" t="s">
        <v>48</v>
      </c>
      <c r="C88" s="22"/>
      <c r="D88" s="22"/>
      <c r="E88" s="22">
        <f t="shared" si="1"/>
        <v>0</v>
      </c>
      <c r="F88" s="22"/>
    </row>
    <row r="89" spans="1:6" ht="13.95" customHeight="1" x14ac:dyDescent="0.3">
      <c r="A89" s="1"/>
      <c r="B89" s="14"/>
      <c r="C89" s="22"/>
      <c r="D89" s="22"/>
      <c r="E89" s="22"/>
      <c r="F89" s="22"/>
    </row>
    <row r="90" spans="1:6" ht="13.95" customHeight="1" x14ac:dyDescent="0.3">
      <c r="A90" s="1"/>
      <c r="B90" s="15" t="s">
        <v>117</v>
      </c>
      <c r="C90" s="23">
        <f>SUM(C91:C94)</f>
        <v>0</v>
      </c>
      <c r="D90" s="23">
        <f>SUM(D91:D94)</f>
        <v>0</v>
      </c>
      <c r="E90" s="23">
        <f t="shared" si="1"/>
        <v>0</v>
      </c>
      <c r="F90" s="23"/>
    </row>
    <row r="91" spans="1:6" ht="13.95" customHeight="1" x14ac:dyDescent="0.3">
      <c r="A91" s="1">
        <v>5400</v>
      </c>
      <c r="B91" s="14" t="s">
        <v>49</v>
      </c>
      <c r="C91" s="22"/>
      <c r="D91" s="22"/>
      <c r="E91" s="22">
        <f t="shared" si="1"/>
        <v>0</v>
      </c>
      <c r="F91" s="22"/>
    </row>
    <row r="92" spans="1:6" ht="13.95" customHeight="1" x14ac:dyDescent="0.3">
      <c r="A92" s="1">
        <v>5401</v>
      </c>
      <c r="B92" s="14" t="s">
        <v>50</v>
      </c>
      <c r="C92" s="22"/>
      <c r="D92" s="22"/>
      <c r="E92" s="22">
        <f t="shared" si="1"/>
        <v>0</v>
      </c>
      <c r="F92" s="22"/>
    </row>
    <row r="93" spans="1:6" ht="13.95" customHeight="1" x14ac:dyDescent="0.3">
      <c r="A93" s="1">
        <v>5402</v>
      </c>
      <c r="B93" s="14" t="s">
        <v>51</v>
      </c>
      <c r="C93" s="22"/>
      <c r="D93" s="22"/>
      <c r="E93" s="22">
        <f t="shared" si="1"/>
        <v>0</v>
      </c>
      <c r="F93" s="22"/>
    </row>
    <row r="94" spans="1:6" ht="13.95" customHeight="1" x14ac:dyDescent="0.3">
      <c r="A94" s="1">
        <v>5403</v>
      </c>
      <c r="B94" s="14" t="s">
        <v>52</v>
      </c>
      <c r="C94" s="22"/>
      <c r="D94" s="22"/>
      <c r="E94" s="22">
        <f t="shared" si="1"/>
        <v>0</v>
      </c>
      <c r="F94" s="22"/>
    </row>
    <row r="95" spans="1:6" ht="13.95" customHeight="1" x14ac:dyDescent="0.3">
      <c r="A95" s="1"/>
      <c r="B95" s="14"/>
      <c r="C95" s="22"/>
      <c r="D95" s="22"/>
      <c r="E95" s="22"/>
      <c r="F95" s="22"/>
    </row>
    <row r="96" spans="1:6" s="8" customFormat="1" ht="15.6" x14ac:dyDescent="0.3">
      <c r="A96" s="7"/>
      <c r="B96" s="16" t="s">
        <v>113</v>
      </c>
      <c r="C96" s="24">
        <f>SUM(C81,C90)</f>
        <v>0</v>
      </c>
      <c r="D96" s="24">
        <f>SUM(D81,D90)</f>
        <v>0</v>
      </c>
      <c r="E96" s="24">
        <f t="shared" si="1"/>
        <v>0</v>
      </c>
      <c r="F96" s="24"/>
    </row>
    <row r="97" spans="1:6" ht="13.95" customHeight="1" x14ac:dyDescent="0.3">
      <c r="A97" s="1"/>
      <c r="B97" s="14"/>
      <c r="C97" s="22"/>
      <c r="D97" s="22"/>
      <c r="E97" s="22"/>
      <c r="F97" s="22"/>
    </row>
    <row r="98" spans="1:6" ht="13.95" customHeight="1" x14ac:dyDescent="0.3">
      <c r="A98" s="1"/>
      <c r="B98" s="14"/>
      <c r="C98" s="22"/>
      <c r="D98" s="22"/>
      <c r="E98" s="22"/>
      <c r="F98" s="22"/>
    </row>
    <row r="99" spans="1:6" ht="13.95" customHeight="1" x14ac:dyDescent="0.3">
      <c r="A99" s="1"/>
      <c r="B99" s="15" t="s">
        <v>62</v>
      </c>
      <c r="C99" s="23">
        <f>SUM(C100:C102)</f>
        <v>0</v>
      </c>
      <c r="D99" s="23">
        <f>SUM(D100:D102)</f>
        <v>0</v>
      </c>
      <c r="E99" s="23">
        <f t="shared" si="1"/>
        <v>0</v>
      </c>
      <c r="F99" s="23"/>
    </row>
    <row r="100" spans="1:6" ht="13.95" customHeight="1" x14ac:dyDescent="0.3">
      <c r="A100" s="1">
        <v>6100</v>
      </c>
      <c r="B100" s="14" t="s">
        <v>63</v>
      </c>
      <c r="C100" s="22"/>
      <c r="D100" s="22"/>
      <c r="E100" s="22">
        <f t="shared" si="1"/>
        <v>0</v>
      </c>
      <c r="F100" s="22"/>
    </row>
    <row r="101" spans="1:6" ht="13.95" customHeight="1" x14ac:dyDescent="0.3">
      <c r="A101" s="1">
        <v>6101</v>
      </c>
      <c r="B101" s="14" t="s">
        <v>64</v>
      </c>
      <c r="C101" s="22"/>
      <c r="D101" s="22"/>
      <c r="E101" s="22">
        <f t="shared" si="1"/>
        <v>0</v>
      </c>
      <c r="F101" s="22"/>
    </row>
    <row r="102" spans="1:6" ht="13.95" customHeight="1" x14ac:dyDescent="0.3">
      <c r="A102" s="1">
        <v>6102</v>
      </c>
      <c r="B102" s="14" t="s">
        <v>65</v>
      </c>
      <c r="C102" s="22"/>
      <c r="D102" s="22"/>
      <c r="E102" s="22">
        <f t="shared" si="1"/>
        <v>0</v>
      </c>
      <c r="F102" s="22"/>
    </row>
    <row r="103" spans="1:6" ht="13.95" customHeight="1" x14ac:dyDescent="0.3">
      <c r="A103" s="1"/>
      <c r="B103" s="14"/>
      <c r="C103" s="22"/>
      <c r="D103" s="22"/>
      <c r="E103" s="22"/>
      <c r="F103" s="22"/>
    </row>
    <row r="104" spans="1:6" ht="13.95" customHeight="1" x14ac:dyDescent="0.3">
      <c r="A104" s="1"/>
      <c r="B104" s="15" t="s">
        <v>66</v>
      </c>
      <c r="C104" s="23">
        <f>SUM(C105:C108)</f>
        <v>0</v>
      </c>
      <c r="D104" s="23">
        <f>SUM(D105:D108)</f>
        <v>0</v>
      </c>
      <c r="E104" s="23">
        <f t="shared" si="1"/>
        <v>0</v>
      </c>
      <c r="F104" s="23"/>
    </row>
    <row r="105" spans="1:6" ht="13.95" customHeight="1" x14ac:dyDescent="0.3">
      <c r="A105" s="1">
        <v>6200</v>
      </c>
      <c r="B105" s="14" t="s">
        <v>67</v>
      </c>
      <c r="C105" s="22"/>
      <c r="D105" s="22"/>
      <c r="E105" s="22">
        <f t="shared" si="1"/>
        <v>0</v>
      </c>
      <c r="F105" s="22"/>
    </row>
    <row r="106" spans="1:6" ht="13.95" customHeight="1" x14ac:dyDescent="0.3">
      <c r="A106" s="1">
        <v>6201</v>
      </c>
      <c r="B106" s="14" t="s">
        <v>68</v>
      </c>
      <c r="C106" s="22"/>
      <c r="D106" s="22"/>
      <c r="E106" s="22">
        <f t="shared" si="1"/>
        <v>0</v>
      </c>
      <c r="F106" s="22"/>
    </row>
    <row r="107" spans="1:6" ht="13.95" customHeight="1" x14ac:dyDescent="0.3">
      <c r="A107" s="1">
        <v>6202</v>
      </c>
      <c r="B107" s="14" t="s">
        <v>69</v>
      </c>
      <c r="C107" s="22"/>
      <c r="D107" s="22"/>
      <c r="E107" s="22">
        <f t="shared" si="1"/>
        <v>0</v>
      </c>
      <c r="F107" s="22"/>
    </row>
    <row r="108" spans="1:6" ht="13.95" customHeight="1" x14ac:dyDescent="0.3">
      <c r="A108" s="1">
        <v>6203</v>
      </c>
      <c r="B108" s="14" t="s">
        <v>70</v>
      </c>
      <c r="C108" s="22"/>
      <c r="D108" s="22"/>
      <c r="E108" s="22">
        <f t="shared" si="1"/>
        <v>0</v>
      </c>
      <c r="F108" s="22"/>
    </row>
    <row r="109" spans="1:6" ht="13.95" customHeight="1" x14ac:dyDescent="0.3">
      <c r="A109" s="1"/>
      <c r="B109" s="14"/>
      <c r="C109" s="22"/>
      <c r="D109" s="22"/>
      <c r="E109" s="22"/>
      <c r="F109" s="22"/>
    </row>
    <row r="110" spans="1:6" ht="13.95" customHeight="1" x14ac:dyDescent="0.3">
      <c r="A110" s="1"/>
      <c r="B110" s="15" t="s">
        <v>71</v>
      </c>
      <c r="C110" s="23">
        <f>SUM(C111:C117)</f>
        <v>0</v>
      </c>
      <c r="D110" s="23">
        <f>SUM(D111:D117)</f>
        <v>0</v>
      </c>
      <c r="E110" s="23">
        <f t="shared" si="1"/>
        <v>0</v>
      </c>
      <c r="F110" s="23"/>
    </row>
    <row r="111" spans="1:6" ht="13.95" customHeight="1" x14ac:dyDescent="0.3">
      <c r="A111" s="1">
        <v>6300</v>
      </c>
      <c r="B111" s="14" t="s">
        <v>72</v>
      </c>
      <c r="C111" s="22"/>
      <c r="D111" s="22"/>
      <c r="E111" s="22">
        <f t="shared" si="1"/>
        <v>0</v>
      </c>
      <c r="F111" s="22"/>
    </row>
    <row r="112" spans="1:6" ht="13.95" customHeight="1" x14ac:dyDescent="0.3">
      <c r="A112" s="1">
        <v>6301</v>
      </c>
      <c r="B112" s="14" t="s">
        <v>73</v>
      </c>
      <c r="C112" s="22"/>
      <c r="D112" s="22"/>
      <c r="E112" s="22">
        <f t="shared" si="1"/>
        <v>0</v>
      </c>
      <c r="F112" s="22"/>
    </row>
    <row r="113" spans="1:6" ht="13.95" customHeight="1" x14ac:dyDescent="0.3">
      <c r="A113" s="1">
        <v>6302</v>
      </c>
      <c r="B113" s="14" t="s">
        <v>74</v>
      </c>
      <c r="C113" s="22"/>
      <c r="D113" s="22"/>
      <c r="E113" s="22">
        <f t="shared" si="1"/>
        <v>0</v>
      </c>
      <c r="F113" s="22"/>
    </row>
    <row r="114" spans="1:6" ht="13.95" customHeight="1" x14ac:dyDescent="0.3">
      <c r="A114" s="1">
        <v>6303</v>
      </c>
      <c r="B114" s="14" t="s">
        <v>75</v>
      </c>
      <c r="C114" s="22"/>
      <c r="D114" s="22"/>
      <c r="E114" s="22">
        <f t="shared" si="1"/>
        <v>0</v>
      </c>
      <c r="F114" s="22"/>
    </row>
    <row r="115" spans="1:6" ht="13.95" customHeight="1" x14ac:dyDescent="0.3">
      <c r="A115" s="1">
        <v>6304</v>
      </c>
      <c r="B115" s="14" t="s">
        <v>76</v>
      </c>
      <c r="C115" s="22"/>
      <c r="D115" s="22"/>
      <c r="E115" s="22">
        <f t="shared" si="1"/>
        <v>0</v>
      </c>
      <c r="F115" s="22"/>
    </row>
    <row r="116" spans="1:6" ht="13.95" customHeight="1" x14ac:dyDescent="0.3">
      <c r="A116" s="1">
        <v>6305</v>
      </c>
      <c r="B116" s="14" t="s">
        <v>77</v>
      </c>
      <c r="C116" s="22"/>
      <c r="D116" s="22"/>
      <c r="E116" s="22">
        <f t="shared" si="1"/>
        <v>0</v>
      </c>
      <c r="F116" s="22"/>
    </row>
    <row r="117" spans="1:6" ht="13.95" customHeight="1" x14ac:dyDescent="0.3">
      <c r="A117" s="1">
        <v>6306</v>
      </c>
      <c r="B117" s="14" t="s">
        <v>78</v>
      </c>
      <c r="C117" s="22"/>
      <c r="D117" s="22"/>
      <c r="E117" s="22">
        <f t="shared" si="1"/>
        <v>0</v>
      </c>
      <c r="F117" s="22"/>
    </row>
    <row r="118" spans="1:6" ht="13.95" customHeight="1" x14ac:dyDescent="0.3">
      <c r="A118" s="1"/>
      <c r="B118" s="14"/>
      <c r="C118" s="22"/>
      <c r="D118" s="22"/>
      <c r="E118" s="22"/>
      <c r="F118" s="22"/>
    </row>
    <row r="119" spans="1:6" ht="13.95" customHeight="1" x14ac:dyDescent="0.3">
      <c r="A119" s="1"/>
      <c r="B119" s="15" t="s">
        <v>79</v>
      </c>
      <c r="C119" s="23">
        <f>SUM(C120:C123)</f>
        <v>0</v>
      </c>
      <c r="D119" s="23">
        <f>SUM(D120:D123)</f>
        <v>0</v>
      </c>
      <c r="E119" s="23">
        <f t="shared" si="1"/>
        <v>0</v>
      </c>
      <c r="F119" s="23"/>
    </row>
    <row r="120" spans="1:6" ht="13.95" customHeight="1" x14ac:dyDescent="0.3">
      <c r="A120" s="1">
        <v>6500</v>
      </c>
      <c r="B120" s="14" t="s">
        <v>80</v>
      </c>
      <c r="C120" s="22"/>
      <c r="D120" s="22"/>
      <c r="E120" s="22">
        <f t="shared" si="1"/>
        <v>0</v>
      </c>
      <c r="F120" s="22"/>
    </row>
    <row r="121" spans="1:6" ht="13.95" customHeight="1" x14ac:dyDescent="0.3">
      <c r="A121" s="1">
        <v>6501</v>
      </c>
      <c r="B121" s="14" t="s">
        <v>81</v>
      </c>
      <c r="C121" s="22"/>
      <c r="D121" s="22"/>
      <c r="E121" s="22">
        <f t="shared" si="1"/>
        <v>0</v>
      </c>
      <c r="F121" s="22"/>
    </row>
    <row r="122" spans="1:6" ht="13.95" customHeight="1" x14ac:dyDescent="0.3">
      <c r="A122" s="1">
        <v>6502</v>
      </c>
      <c r="B122" s="14" t="s">
        <v>82</v>
      </c>
      <c r="C122" s="22"/>
      <c r="D122" s="22"/>
      <c r="E122" s="22">
        <f t="shared" si="1"/>
        <v>0</v>
      </c>
      <c r="F122" s="22"/>
    </row>
    <row r="123" spans="1:6" ht="13.95" customHeight="1" x14ac:dyDescent="0.3">
      <c r="A123" s="1">
        <v>6503</v>
      </c>
      <c r="B123" s="14" t="s">
        <v>83</v>
      </c>
      <c r="C123" s="22"/>
      <c r="D123" s="22"/>
      <c r="E123" s="22">
        <f t="shared" si="1"/>
        <v>0</v>
      </c>
      <c r="F123" s="22"/>
    </row>
    <row r="124" spans="1:6" ht="13.95" customHeight="1" x14ac:dyDescent="0.3">
      <c r="A124" s="1"/>
      <c r="B124" s="14"/>
      <c r="C124" s="22"/>
      <c r="D124" s="22"/>
      <c r="E124" s="22"/>
      <c r="F124" s="22"/>
    </row>
    <row r="125" spans="1:6" ht="13.95" customHeight="1" x14ac:dyDescent="0.3">
      <c r="A125" s="1"/>
      <c r="B125" s="15" t="s">
        <v>84</v>
      </c>
      <c r="C125" s="23">
        <f>SUM(C126:C129)</f>
        <v>0</v>
      </c>
      <c r="D125" s="23">
        <f>SUM(D126:D129)</f>
        <v>0</v>
      </c>
      <c r="E125" s="23">
        <f t="shared" si="1"/>
        <v>0</v>
      </c>
      <c r="F125" s="23"/>
    </row>
    <row r="126" spans="1:6" ht="13.95" customHeight="1" x14ac:dyDescent="0.3">
      <c r="A126" s="1">
        <v>6600</v>
      </c>
      <c r="B126" s="14" t="s">
        <v>85</v>
      </c>
      <c r="C126" s="22"/>
      <c r="D126" s="22"/>
      <c r="E126" s="22">
        <f t="shared" si="1"/>
        <v>0</v>
      </c>
      <c r="F126" s="22"/>
    </row>
    <row r="127" spans="1:6" ht="13.95" customHeight="1" x14ac:dyDescent="0.3">
      <c r="A127" s="1">
        <v>6601</v>
      </c>
      <c r="B127" s="14" t="s">
        <v>86</v>
      </c>
      <c r="C127" s="22"/>
      <c r="D127" s="22"/>
      <c r="E127" s="22">
        <f t="shared" si="1"/>
        <v>0</v>
      </c>
      <c r="F127" s="22"/>
    </row>
    <row r="128" spans="1:6" ht="13.95" customHeight="1" x14ac:dyDescent="0.3">
      <c r="A128" s="1">
        <v>6602</v>
      </c>
      <c r="B128" s="14" t="s">
        <v>87</v>
      </c>
      <c r="C128" s="22"/>
      <c r="D128" s="22"/>
      <c r="E128" s="22">
        <f t="shared" si="1"/>
        <v>0</v>
      </c>
      <c r="F128" s="22"/>
    </row>
    <row r="129" spans="1:6" ht="13.95" customHeight="1" x14ac:dyDescent="0.3">
      <c r="A129" s="1">
        <v>6603</v>
      </c>
      <c r="B129" s="14" t="s">
        <v>88</v>
      </c>
      <c r="C129" s="22"/>
      <c r="D129" s="22"/>
      <c r="E129" s="22">
        <f t="shared" si="1"/>
        <v>0</v>
      </c>
      <c r="F129" s="22"/>
    </row>
    <row r="130" spans="1:6" ht="13.95" customHeight="1" x14ac:dyDescent="0.3">
      <c r="A130" s="1"/>
      <c r="B130" s="14"/>
      <c r="C130" s="22"/>
      <c r="D130" s="22"/>
      <c r="E130" s="22"/>
      <c r="F130" s="22"/>
    </row>
    <row r="131" spans="1:6" ht="13.95" customHeight="1" x14ac:dyDescent="0.3">
      <c r="A131" s="1"/>
      <c r="B131" s="15" t="s">
        <v>89</v>
      </c>
      <c r="C131" s="23">
        <f>SUM(C132:C133)</f>
        <v>0</v>
      </c>
      <c r="D131" s="23">
        <f>SUM(D132:D133)</f>
        <v>0</v>
      </c>
      <c r="E131" s="23">
        <f t="shared" si="1"/>
        <v>0</v>
      </c>
      <c r="F131" s="23"/>
    </row>
    <row r="132" spans="1:6" ht="13.95" customHeight="1" x14ac:dyDescent="0.3">
      <c r="A132" s="1">
        <v>6700</v>
      </c>
      <c r="B132" s="14" t="s">
        <v>90</v>
      </c>
      <c r="C132" s="22"/>
      <c r="D132" s="22"/>
      <c r="E132" s="22">
        <f t="shared" si="1"/>
        <v>0</v>
      </c>
      <c r="F132" s="22"/>
    </row>
    <row r="133" spans="1:6" ht="13.95" customHeight="1" x14ac:dyDescent="0.3">
      <c r="A133" s="1">
        <v>6701</v>
      </c>
      <c r="B133" s="14" t="s">
        <v>91</v>
      </c>
      <c r="C133" s="22"/>
      <c r="D133" s="22"/>
      <c r="E133" s="22">
        <f t="shared" si="1"/>
        <v>0</v>
      </c>
      <c r="F133" s="22"/>
    </row>
    <row r="134" spans="1:6" ht="13.95" customHeight="1" x14ac:dyDescent="0.3">
      <c r="A134" s="1"/>
      <c r="B134" s="14"/>
      <c r="C134" s="22"/>
      <c r="D134" s="22"/>
      <c r="E134" s="22"/>
      <c r="F134" s="22"/>
    </row>
    <row r="135" spans="1:6" ht="13.95" customHeight="1" x14ac:dyDescent="0.3">
      <c r="A135" s="1"/>
      <c r="B135" s="15" t="s">
        <v>92</v>
      </c>
      <c r="C135" s="23">
        <f>SUM(C136:C141)</f>
        <v>0</v>
      </c>
      <c r="D135" s="23">
        <f>SUM(D136:D141)</f>
        <v>0</v>
      </c>
      <c r="E135" s="23">
        <f t="shared" si="1"/>
        <v>0</v>
      </c>
      <c r="F135" s="23"/>
    </row>
    <row r="136" spans="1:6" ht="13.95" customHeight="1" x14ac:dyDescent="0.3">
      <c r="A136" s="1">
        <v>6800</v>
      </c>
      <c r="B136" s="14" t="s">
        <v>93</v>
      </c>
      <c r="C136" s="22"/>
      <c r="D136" s="22"/>
      <c r="E136" s="22">
        <f t="shared" si="1"/>
        <v>0</v>
      </c>
      <c r="F136" s="22"/>
    </row>
    <row r="137" spans="1:6" ht="13.95" customHeight="1" x14ac:dyDescent="0.3">
      <c r="A137" s="1">
        <v>6801</v>
      </c>
      <c r="B137" s="14" t="s">
        <v>94</v>
      </c>
      <c r="C137" s="22"/>
      <c r="D137" s="22"/>
      <c r="E137" s="22">
        <f t="shared" si="1"/>
        <v>0</v>
      </c>
      <c r="F137" s="22"/>
    </row>
    <row r="138" spans="1:6" ht="13.95" customHeight="1" x14ac:dyDescent="0.3">
      <c r="A138" s="1">
        <v>6802</v>
      </c>
      <c r="B138" s="14" t="s">
        <v>95</v>
      </c>
      <c r="C138" s="22"/>
      <c r="D138" s="22"/>
      <c r="E138" s="22">
        <f t="shared" si="1"/>
        <v>0</v>
      </c>
      <c r="F138" s="22"/>
    </row>
    <row r="139" spans="1:6" ht="13.95" customHeight="1" x14ac:dyDescent="0.3">
      <c r="A139" s="1">
        <v>6803</v>
      </c>
      <c r="B139" s="14" t="s">
        <v>96</v>
      </c>
      <c r="C139" s="22"/>
      <c r="D139" s="22"/>
      <c r="E139" s="22">
        <f t="shared" si="1"/>
        <v>0</v>
      </c>
      <c r="F139" s="22"/>
    </row>
    <row r="140" spans="1:6" ht="13.95" customHeight="1" x14ac:dyDescent="0.3">
      <c r="A140" s="1">
        <v>6804</v>
      </c>
      <c r="B140" s="14" t="s">
        <v>97</v>
      </c>
      <c r="C140" s="22"/>
      <c r="D140" s="22"/>
      <c r="E140" s="22">
        <f t="shared" ref="E140:E166" si="2">C140-D140</f>
        <v>0</v>
      </c>
      <c r="F140" s="22"/>
    </row>
    <row r="141" spans="1:6" ht="13.95" customHeight="1" x14ac:dyDescent="0.3">
      <c r="A141" s="1">
        <v>6805</v>
      </c>
      <c r="B141" s="14" t="s">
        <v>98</v>
      </c>
      <c r="C141" s="22"/>
      <c r="D141" s="22"/>
      <c r="E141" s="22">
        <f t="shared" si="2"/>
        <v>0</v>
      </c>
      <c r="F141" s="22"/>
    </row>
    <row r="142" spans="1:6" ht="13.95" customHeight="1" x14ac:dyDescent="0.3">
      <c r="A142" s="1"/>
      <c r="B142" s="2"/>
      <c r="C142" s="2"/>
      <c r="D142" s="2"/>
      <c r="E142" s="2"/>
      <c r="F142" s="2"/>
    </row>
    <row r="143" spans="1:6" s="8" customFormat="1" ht="15.6" x14ac:dyDescent="0.3">
      <c r="A143" s="7"/>
      <c r="B143" s="16" t="s">
        <v>118</v>
      </c>
      <c r="C143" s="24">
        <f>SUM(C99+C104+C110+C119+C125+C131+C135)</f>
        <v>0</v>
      </c>
      <c r="D143" s="24">
        <f>SUM(D99+D104+D110+D119+D125+D131+D135)</f>
        <v>0</v>
      </c>
      <c r="E143" s="24">
        <f t="shared" si="2"/>
        <v>0</v>
      </c>
      <c r="F143" s="24"/>
    </row>
    <row r="144" spans="1:6" ht="13.95" customHeight="1" x14ac:dyDescent="0.3">
      <c r="A144" s="1"/>
      <c r="B144" s="14"/>
      <c r="C144" s="22"/>
      <c r="D144" s="22"/>
      <c r="E144" s="22"/>
      <c r="F144" s="22"/>
    </row>
    <row r="145" spans="1:6" s="10" customFormat="1" ht="18" x14ac:dyDescent="0.35">
      <c r="A145" s="9"/>
      <c r="B145" s="18" t="s">
        <v>99</v>
      </c>
      <c r="C145" s="26">
        <f>C56-C78-C143-C96</f>
        <v>0</v>
      </c>
      <c r="D145" s="26">
        <f>D56-D78-D143-D96</f>
        <v>0</v>
      </c>
      <c r="E145" s="26">
        <f t="shared" si="2"/>
        <v>0</v>
      </c>
      <c r="F145" s="26"/>
    </row>
    <row r="146" spans="1:6" ht="13.95" customHeight="1" x14ac:dyDescent="0.3">
      <c r="A146" s="1"/>
      <c r="B146" s="14"/>
      <c r="C146" s="22"/>
      <c r="D146" s="22"/>
      <c r="E146" s="22"/>
      <c r="F146" s="22"/>
    </row>
    <row r="147" spans="1:6" ht="13.95" customHeight="1" x14ac:dyDescent="0.3">
      <c r="A147" s="1"/>
      <c r="B147" s="14"/>
      <c r="C147" s="22"/>
      <c r="D147" s="22"/>
      <c r="E147" s="22"/>
      <c r="F147" s="22"/>
    </row>
    <row r="148" spans="1:6" ht="14.4" x14ac:dyDescent="0.3">
      <c r="A148" s="1"/>
      <c r="B148" s="15" t="s">
        <v>100</v>
      </c>
      <c r="C148" s="23">
        <f>SUM(C149+C150-C151)</f>
        <v>0</v>
      </c>
      <c r="D148" s="23">
        <f>SUM(D149+D150-D151)</f>
        <v>0</v>
      </c>
      <c r="E148" s="23">
        <f t="shared" si="2"/>
        <v>0</v>
      </c>
      <c r="F148" s="23"/>
    </row>
    <row r="149" spans="1:6" ht="13.95" customHeight="1" x14ac:dyDescent="0.3">
      <c r="A149" s="1">
        <v>6900</v>
      </c>
      <c r="B149" s="14" t="s">
        <v>101</v>
      </c>
      <c r="C149" s="22"/>
      <c r="D149" s="22"/>
      <c r="E149" s="22">
        <f t="shared" si="2"/>
        <v>0</v>
      </c>
      <c r="F149" s="22"/>
    </row>
    <row r="150" spans="1:6" ht="13.95" customHeight="1" x14ac:dyDescent="0.3">
      <c r="A150" s="1">
        <v>6901</v>
      </c>
      <c r="B150" s="14" t="s">
        <v>102</v>
      </c>
      <c r="C150" s="22"/>
      <c r="D150" s="22"/>
      <c r="E150" s="22">
        <f t="shared" si="2"/>
        <v>0</v>
      </c>
      <c r="F150" s="22"/>
    </row>
    <row r="151" spans="1:6" ht="13.95" customHeight="1" x14ac:dyDescent="0.3">
      <c r="A151" s="1">
        <v>6902</v>
      </c>
      <c r="B151" s="14" t="s">
        <v>103</v>
      </c>
      <c r="C151" s="22"/>
      <c r="D151" s="22"/>
      <c r="E151" s="22">
        <f t="shared" si="2"/>
        <v>0</v>
      </c>
      <c r="F151" s="22"/>
    </row>
    <row r="152" spans="1:6" ht="13.95" customHeight="1" x14ac:dyDescent="0.3">
      <c r="A152" s="1"/>
      <c r="B152" s="14"/>
      <c r="C152" s="22"/>
      <c r="D152" s="22"/>
      <c r="E152" s="22"/>
      <c r="F152" s="22"/>
    </row>
    <row r="153" spans="1:6" ht="15" customHeight="1" x14ac:dyDescent="0.3">
      <c r="A153" s="1"/>
      <c r="B153" s="15" t="s">
        <v>104</v>
      </c>
      <c r="C153" s="23">
        <f>SUM(C154:C155)</f>
        <v>0</v>
      </c>
      <c r="D153" s="23">
        <f>SUM(D154:D155)</f>
        <v>0</v>
      </c>
      <c r="E153" s="23">
        <f t="shared" si="2"/>
        <v>0</v>
      </c>
      <c r="F153" s="23"/>
    </row>
    <row r="154" spans="1:6" ht="13.95" customHeight="1" x14ac:dyDescent="0.3">
      <c r="A154" s="1">
        <v>8900</v>
      </c>
      <c r="B154" s="14" t="s">
        <v>104</v>
      </c>
      <c r="C154" s="22"/>
      <c r="D154" s="22"/>
      <c r="E154" s="22">
        <f t="shared" si="2"/>
        <v>0</v>
      </c>
      <c r="F154" s="22"/>
    </row>
    <row r="155" spans="1:6" ht="13.95" customHeight="1" x14ac:dyDescent="0.3">
      <c r="A155" s="1">
        <v>8901</v>
      </c>
      <c r="B155" s="14" t="s">
        <v>122</v>
      </c>
      <c r="C155" s="22"/>
      <c r="D155" s="22"/>
      <c r="E155" s="22">
        <f t="shared" si="2"/>
        <v>0</v>
      </c>
      <c r="F155" s="22"/>
    </row>
    <row r="156" spans="1:6" ht="13.95" customHeight="1" x14ac:dyDescent="0.3">
      <c r="A156" s="1"/>
      <c r="B156" s="14"/>
      <c r="C156" s="22"/>
      <c r="D156" s="22"/>
      <c r="E156" s="22"/>
      <c r="F156" s="22"/>
    </row>
    <row r="157" spans="1:6" ht="13.95" customHeight="1" x14ac:dyDescent="0.3">
      <c r="A157" s="1"/>
      <c r="B157" s="15" t="s">
        <v>105</v>
      </c>
      <c r="C157" s="23">
        <f>SUM(C158)</f>
        <v>0</v>
      </c>
      <c r="D157" s="23">
        <f>SUM(D158)</f>
        <v>0</v>
      </c>
      <c r="E157" s="23">
        <f t="shared" si="2"/>
        <v>0</v>
      </c>
      <c r="F157" s="23"/>
    </row>
    <row r="158" spans="1:6" ht="13.95" customHeight="1" x14ac:dyDescent="0.3">
      <c r="A158" s="1">
        <v>8000</v>
      </c>
      <c r="B158" s="14" t="s">
        <v>105</v>
      </c>
      <c r="C158" s="22"/>
      <c r="D158" s="22"/>
      <c r="E158" s="22">
        <f t="shared" si="2"/>
        <v>0</v>
      </c>
      <c r="F158" s="22"/>
    </row>
    <row r="159" spans="1:6" ht="13.95" customHeight="1" x14ac:dyDescent="0.3">
      <c r="A159" s="1"/>
      <c r="B159" s="14"/>
      <c r="C159" s="22"/>
      <c r="D159" s="22"/>
      <c r="E159" s="22"/>
      <c r="F159" s="22"/>
    </row>
    <row r="160" spans="1:6" ht="13.95" customHeight="1" x14ac:dyDescent="0.3">
      <c r="A160" s="1"/>
      <c r="B160" s="15" t="s">
        <v>106</v>
      </c>
      <c r="C160" s="23">
        <f>SUM(C161)</f>
        <v>0</v>
      </c>
      <c r="D160" s="23">
        <f>SUM(D161)</f>
        <v>0</v>
      </c>
      <c r="E160" s="23">
        <f t="shared" si="2"/>
        <v>0</v>
      </c>
      <c r="F160" s="23"/>
    </row>
    <row r="161" spans="1:6" ht="13.95" customHeight="1" x14ac:dyDescent="0.3">
      <c r="A161" s="1">
        <v>8001</v>
      </c>
      <c r="B161" s="14" t="s">
        <v>106</v>
      </c>
      <c r="C161" s="22"/>
      <c r="D161" s="22"/>
      <c r="E161" s="22">
        <f t="shared" si="2"/>
        <v>0</v>
      </c>
      <c r="F161" s="22"/>
    </row>
    <row r="162" spans="1:6" ht="13.95" customHeight="1" x14ac:dyDescent="0.3">
      <c r="A162" s="1"/>
      <c r="B162" s="14"/>
      <c r="C162" s="22"/>
      <c r="D162" s="22"/>
      <c r="E162" s="22"/>
      <c r="F162" s="22"/>
    </row>
    <row r="163" spans="1:6" s="8" customFormat="1" ht="17.399999999999999" x14ac:dyDescent="0.3">
      <c r="A163" s="7"/>
      <c r="B163" s="17" t="s">
        <v>120</v>
      </c>
      <c r="C163" s="25">
        <f>SUM(C160,C153,C148,C143,C96,C78)-C157</f>
        <v>0</v>
      </c>
      <c r="D163" s="25">
        <f>SUM(D160,D153,D148,D143,D96,D78)-D157</f>
        <v>0</v>
      </c>
      <c r="E163" s="25">
        <f t="shared" si="2"/>
        <v>0</v>
      </c>
      <c r="F163" s="25"/>
    </row>
    <row r="164" spans="1:6" ht="13.95" customHeight="1" x14ac:dyDescent="0.3">
      <c r="A164" s="1"/>
      <c r="B164" s="14"/>
      <c r="C164" s="22"/>
      <c r="D164" s="22"/>
      <c r="E164" s="22"/>
      <c r="F164" s="22"/>
    </row>
    <row r="165" spans="1:6" ht="13.95" customHeight="1" x14ac:dyDescent="0.3">
      <c r="A165" s="1"/>
      <c r="B165" s="14"/>
      <c r="C165" s="22"/>
      <c r="D165" s="22"/>
      <c r="E165" s="22"/>
      <c r="F165" s="22"/>
    </row>
    <row r="166" spans="1:6" s="8" customFormat="1" ht="17.399999999999999" x14ac:dyDescent="0.3">
      <c r="A166" s="7"/>
      <c r="B166" s="17" t="s">
        <v>107</v>
      </c>
      <c r="C166" s="27">
        <f>C145-C148-C153-C160+C157</f>
        <v>0</v>
      </c>
      <c r="D166" s="27">
        <f>D145-D148-D153-D160+D157</f>
        <v>0</v>
      </c>
      <c r="E166" s="27">
        <f t="shared" si="2"/>
        <v>0</v>
      </c>
      <c r="F166" s="27"/>
    </row>
  </sheetData>
  <mergeCells count="1">
    <mergeCell ref="A57:B57"/>
  </mergeCells>
  <pageMargins left="0.31496062992125984" right="0.31496062992125984" top="0.39370078740157483" bottom="0.19685039370078741" header="0.31496062992125984" footer="0.31496062992125984"/>
  <pageSetup paperSize="9" scale="64" fitToHeight="2" orientation="portrait" r:id="rId1"/>
  <rowBreaks count="1" manualBreakCount="1"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Budget Verein</vt:lpstr>
      <vt:lpstr>'Budget Verein'!Drucktitel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Balduzzi</dc:creator>
  <cp:lastModifiedBy>Luca Balduzzi</cp:lastModifiedBy>
  <cp:lastPrinted>2018-07-10T13:21:02Z</cp:lastPrinted>
  <dcterms:created xsi:type="dcterms:W3CDTF">2017-08-17T13:26:29Z</dcterms:created>
  <dcterms:modified xsi:type="dcterms:W3CDTF">2018-07-13T13:04:39Z</dcterms:modified>
</cp:coreProperties>
</file>